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35" windowHeight="99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<sst xmlns="http://schemas.openxmlformats.org/spreadsheetml/2006/main" count="234" uniqueCount="129">
  <si>
    <t xml:space="preserve">26. ročník BĚKODO - 11. kolo 22.08.2012 – 354. start historie </t>
  </si>
  <si>
    <t>CP</t>
  </si>
  <si>
    <t>příjmení</t>
  </si>
  <si>
    <t>RN</t>
  </si>
  <si>
    <t>V12</t>
  </si>
  <si>
    <t>oddíl</t>
  </si>
  <si>
    <t>čas</t>
  </si>
  <si>
    <t>kat</t>
  </si>
  <si>
    <t>PVK</t>
  </si>
  <si>
    <t>PB</t>
  </si>
  <si>
    <t>pozn.</t>
  </si>
  <si>
    <t>Pr 1 km</t>
  </si>
  <si>
    <t>Roubíček  Martin</t>
  </si>
  <si>
    <t>USK VŠEM UL</t>
  </si>
  <si>
    <t>M2</t>
  </si>
  <si>
    <t>9 vít. hist.</t>
  </si>
  <si>
    <t>Filingr Čeněk</t>
  </si>
  <si>
    <t>Běžecký klub F-C Kadaň</t>
  </si>
  <si>
    <t>M4</t>
  </si>
  <si>
    <t>3 TOP M4</t>
  </si>
  <si>
    <t>Zbuzek Michal</t>
  </si>
  <si>
    <t>KL Sport Most</t>
  </si>
  <si>
    <t>M1</t>
  </si>
  <si>
    <t>Veselý Petr</t>
  </si>
  <si>
    <t>Glassman TT Teplice</t>
  </si>
  <si>
    <t>Ottenschläger Oto</t>
  </si>
  <si>
    <t>Krušnoman TT Litvínov</t>
  </si>
  <si>
    <t>NLČ</t>
  </si>
  <si>
    <t>Vlček Jiří</t>
  </si>
  <si>
    <t>SPONA Teplice</t>
  </si>
  <si>
    <t>Veselý Miroslav</t>
  </si>
  <si>
    <t>M3</t>
  </si>
  <si>
    <t>Kirsch Petr</t>
  </si>
  <si>
    <t>AK Most</t>
  </si>
  <si>
    <t>Laibl Aleš</t>
  </si>
  <si>
    <t>BK BĚKODO Teplice</t>
  </si>
  <si>
    <t>Zbuzek  Jaroslav</t>
  </si>
  <si>
    <t>Holcr Milan</t>
  </si>
  <si>
    <t>AK  Bílina</t>
  </si>
  <si>
    <t>Novakovský Jan</t>
  </si>
  <si>
    <t>AK Duchcov</t>
  </si>
  <si>
    <t>Jarolímek Jan</t>
  </si>
  <si>
    <t>Herman Milan</t>
  </si>
  <si>
    <t>Oppelt Michal</t>
  </si>
  <si>
    <t>Olšer Tomáš</t>
  </si>
  <si>
    <t>Marek Jiří</t>
  </si>
  <si>
    <t>Tvrzník Jan</t>
  </si>
  <si>
    <t>TJ Krupka</t>
  </si>
  <si>
    <t>Novák Petr</t>
  </si>
  <si>
    <t>OOP Trnovany</t>
  </si>
  <si>
    <t>Žejdlík Michal</t>
  </si>
  <si>
    <t>Loko Teplice - OB</t>
  </si>
  <si>
    <t>Sova Jaroslav</t>
  </si>
  <si>
    <t>Molcar Míra</t>
  </si>
  <si>
    <t>Majer Pavel</t>
  </si>
  <si>
    <t>Eiselt Jan</t>
  </si>
  <si>
    <t>Farda Petr</t>
  </si>
  <si>
    <t>Vágnerová Veronika</t>
  </si>
  <si>
    <t>Ž2</t>
  </si>
  <si>
    <t>10 TOP Ž2</t>
  </si>
  <si>
    <t>Rejmanová Eva</t>
  </si>
  <si>
    <t>Pernštějn</t>
  </si>
  <si>
    <t>Filová Jana</t>
  </si>
  <si>
    <t>Musil Michal</t>
  </si>
  <si>
    <t>Teplice</t>
  </si>
  <si>
    <t>Maťha Vít</t>
  </si>
  <si>
    <t>MP Dubí</t>
  </si>
  <si>
    <t>Zelenák Dušan</t>
  </si>
  <si>
    <t>M5</t>
  </si>
  <si>
    <t>Tvrzníková Káťa</t>
  </si>
  <si>
    <t>Ž1</t>
  </si>
  <si>
    <t>Falk Pavel</t>
  </si>
  <si>
    <t>Hampl Michal</t>
  </si>
  <si>
    <t>Ernest Míra</t>
  </si>
  <si>
    <t>Kanta Tomáš</t>
  </si>
  <si>
    <t>Krupka</t>
  </si>
  <si>
    <t>Karešová Světla</t>
  </si>
  <si>
    <t>Korec Martin st.</t>
  </si>
  <si>
    <t>Pavka Tomáš</t>
  </si>
  <si>
    <t>Molcarová Jana</t>
  </si>
  <si>
    <t>Čekalová Michaela</t>
  </si>
  <si>
    <t>Špírková Lenka</t>
  </si>
  <si>
    <t>Mauleová Lenka</t>
  </si>
  <si>
    <t>Hasiči Srbice</t>
  </si>
  <si>
    <t>Kantová Olga</t>
  </si>
  <si>
    <t>Vorlíček Petr</t>
  </si>
  <si>
    <t>Richter Martin</t>
  </si>
  <si>
    <t>Richter Martin ml.</t>
  </si>
  <si>
    <t>Kotě Aleš</t>
  </si>
  <si>
    <t>Havlátko Jan</t>
  </si>
  <si>
    <t>Kabátová Andrea</t>
  </si>
  <si>
    <t>Olah Dušan</t>
  </si>
  <si>
    <t>Kořínková Marta</t>
  </si>
  <si>
    <t>Dubí</t>
  </si>
  <si>
    <t>Smolík Václav</t>
  </si>
  <si>
    <t>Meteor Stř. Skalice</t>
  </si>
  <si>
    <t>24:00</t>
  </si>
  <si>
    <t>Šatalík Standa</t>
  </si>
  <si>
    <t>24:20</t>
  </si>
  <si>
    <t>Bublová Naďa</t>
  </si>
  <si>
    <t>24:28</t>
  </si>
  <si>
    <t>Benčurik Vladimír</t>
  </si>
  <si>
    <t>VITA Duchcov</t>
  </si>
  <si>
    <t>24:46</t>
  </si>
  <si>
    <t>Zbuzková Blanka</t>
  </si>
  <si>
    <t>24:51</t>
  </si>
  <si>
    <t>Šulo Antonín</t>
  </si>
  <si>
    <t>24:58</t>
  </si>
  <si>
    <t>Dolanský Pavel</t>
  </si>
  <si>
    <t>Most</t>
  </si>
  <si>
    <t>25:12</t>
  </si>
  <si>
    <t>Smrkovská Kateřina</t>
  </si>
  <si>
    <t>25:19</t>
  </si>
  <si>
    <t>Susserová Lucie</t>
  </si>
  <si>
    <t>25:25</t>
  </si>
  <si>
    <t>Eiselt Miloš</t>
  </si>
  <si>
    <t>26:00</t>
  </si>
  <si>
    <t>Zouhar Jura</t>
  </si>
  <si>
    <t>26:11</t>
  </si>
  <si>
    <t>Štěpánek Alois</t>
  </si>
  <si>
    <t>26:16</t>
  </si>
  <si>
    <t>Richterová Martina</t>
  </si>
  <si>
    <t>27:11</t>
  </si>
  <si>
    <t>Basbasová Lenka</t>
  </si>
  <si>
    <t>32:12</t>
  </si>
  <si>
    <t>dřívější start</t>
  </si>
  <si>
    <t>nejrychlejší letošní čas při min. 4 letošních  startech</t>
  </si>
  <si>
    <t>TOP</t>
  </si>
  <si>
    <t>umístění v historických tabulkách TOP25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</si>
</sst>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h:mm"/>
    <numFmt numFmtId="165" formatCode="h:mm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7"/>
      <color indexed="8"/>
      <name val="Calibri"/>
      <family val="2"/>
    </font>
    <font>
      <b/>
      <sz val="9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sz val="10"/>
      <name val="Calibri"/>
      <family val="2"/>
    </font>
    <font>
      <sz val="7.5"/>
      <name val="Calibri"/>
      <family val="2"/>
    </font>
    <font>
      <sz val="7.5"/>
      <color indexed="8"/>
      <name val="Calibri"/>
      <family val="2"/>
    </font>
    <font>
      <sz val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10"/>
      <name val="Arial CE"/>
      <family val="2"/>
    </font>
    <font>
      <b/>
      <sz val="8"/>
      <color indexed="8"/>
      <name val="Calibri"/>
      <family val="2"/>
    </font>
    <font>
      <b/>
      <i/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thin"/>
      <right style="thin"/>
      <top style="thin"/>
      <bottom style="hair"/>
    </border>
    <border>
      <left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thin"/>
      <top style="hair"/>
      <bottom style="hair"/>
    </border>
    <border>
      <left/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thin"/>
      <right style="thin"/>
      <top style="hair"/>
      <bottom style="thin"/>
    </border>
    <border>
      <left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9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18" fillId="2" borderId="10" xfId="0" applyFont="1" applyFill="1" applyBorder="1" applyAlignment="1">
      <alignment horizontal="center"/>
    </xf>
    <xf numFmtId="0" fontId="18" fillId="2" borderId="11" xfId="0" applyFont="1" applyFill="1" applyBorder="1" applyAlignment="1">
      <alignment horizontal="center"/>
    </xf>
    <xf numFmtId="0" fontId="18" fillId="2" borderId="12" xfId="0" applyFont="1" applyFill="1" applyBorder="1" applyAlignment="1">
      <alignment horizontal="center"/>
    </xf>
    <xf numFmtId="0" fontId="19" fillId="10" borderId="13" xfId="0" applyFont="1" applyFill="1" applyBorder="1" applyAlignment="1">
      <alignment horizontal="center" vertical="center"/>
    </xf>
    <xf numFmtId="0" fontId="19" fillId="10" borderId="14" xfId="0" applyFont="1" applyFill="1" applyBorder="1" applyAlignment="1">
      <alignment horizontal="center" vertical="center"/>
    </xf>
    <xf numFmtId="0" fontId="19" fillId="10" borderId="15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/>
    </xf>
    <xf numFmtId="0" fontId="21" fillId="10" borderId="17" xfId="0" applyFont="1" applyFill="1" applyBorder="1" applyAlignment="1">
      <alignment horizontal="center" vertical="center"/>
    </xf>
    <xf numFmtId="0" fontId="21" fillId="10" borderId="14" xfId="0" applyFont="1" applyFill="1" applyBorder="1" applyAlignment="1">
      <alignment horizontal="center" vertical="center"/>
    </xf>
    <xf numFmtId="0" fontId="21" fillId="10" borderId="18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left" vertical="center"/>
    </xf>
    <xf numFmtId="0" fontId="24" fillId="0" borderId="20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164" fontId="26" fillId="0" borderId="21" xfId="0" applyNumberFormat="1" applyFont="1" applyFill="1" applyBorder="1" applyAlignment="1">
      <alignment horizontal="left" vertical="center"/>
    </xf>
    <xf numFmtId="20" fontId="27" fillId="33" borderId="22" xfId="0" applyNumberFormat="1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/>
    </xf>
    <xf numFmtId="0" fontId="21" fillId="34" borderId="20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20" fontId="22" fillId="0" borderId="25" xfId="0" applyNumberFormat="1" applyFont="1" applyFill="1" applyBorder="1" applyAlignment="1">
      <alignment horizontal="center" vertical="center"/>
    </xf>
    <xf numFmtId="0" fontId="23" fillId="0" borderId="20" xfId="46" applyFont="1" applyFill="1" applyBorder="1" applyAlignment="1">
      <alignment horizontal="left" vertical="center"/>
      <protection/>
    </xf>
    <xf numFmtId="0" fontId="24" fillId="0" borderId="20" xfId="46" applyFont="1" applyFill="1" applyBorder="1" applyAlignment="1">
      <alignment horizontal="center" vertical="center"/>
      <protection/>
    </xf>
    <xf numFmtId="0" fontId="49" fillId="0" borderId="21" xfId="0" applyFont="1" applyBorder="1" applyAlignment="1">
      <alignment/>
    </xf>
    <xf numFmtId="0" fontId="21" fillId="0" borderId="20" xfId="0" applyFont="1" applyFill="1" applyBorder="1" applyAlignment="1">
      <alignment horizontal="center" vertical="center"/>
    </xf>
    <xf numFmtId="164" fontId="26" fillId="0" borderId="21" xfId="46" applyNumberFormat="1" applyFont="1" applyFill="1" applyBorder="1" applyAlignment="1">
      <alignment horizontal="left" vertical="center"/>
      <protection/>
    </xf>
    <xf numFmtId="164" fontId="27" fillId="33" borderId="22" xfId="0" applyNumberFormat="1" applyFont="1" applyFill="1" applyBorder="1" applyAlignment="1">
      <alignment horizontal="center"/>
    </xf>
    <xf numFmtId="0" fontId="21" fillId="8" borderId="20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left" vertical="center"/>
    </xf>
    <xf numFmtId="0" fontId="21" fillId="0" borderId="21" xfId="0" applyFont="1" applyFill="1" applyBorder="1" applyAlignment="1">
      <alignment horizontal="left" vertical="center"/>
    </xf>
    <xf numFmtId="165" fontId="26" fillId="0" borderId="21" xfId="0" applyNumberFormat="1" applyFont="1" applyFill="1" applyBorder="1" applyAlignment="1">
      <alignment horizontal="left" vertical="center"/>
    </xf>
    <xf numFmtId="0" fontId="26" fillId="0" borderId="21" xfId="0" applyFont="1" applyFill="1" applyBorder="1" applyAlignment="1">
      <alignment horizontal="left" vertical="center"/>
    </xf>
    <xf numFmtId="0" fontId="22" fillId="0" borderId="20" xfId="0" applyFont="1" applyFill="1" applyBorder="1" applyAlignment="1">
      <alignment horizontal="center" vertical="center"/>
    </xf>
    <xf numFmtId="49" fontId="20" fillId="33" borderId="22" xfId="0" applyNumberFormat="1" applyFont="1" applyFill="1" applyBorder="1" applyAlignment="1">
      <alignment horizontal="center"/>
    </xf>
    <xf numFmtId="49" fontId="27" fillId="33" borderId="22" xfId="0" applyNumberFormat="1" applyFont="1" applyFill="1" applyBorder="1" applyAlignment="1">
      <alignment horizontal="center"/>
    </xf>
    <xf numFmtId="0" fontId="22" fillId="0" borderId="26" xfId="0" applyFont="1" applyFill="1" applyBorder="1" applyAlignment="1">
      <alignment horizontal="center"/>
    </xf>
    <xf numFmtId="0" fontId="23" fillId="0" borderId="27" xfId="0" applyFont="1" applyFill="1" applyBorder="1" applyAlignment="1">
      <alignment horizontal="left" vertical="center"/>
    </xf>
    <xf numFmtId="0" fontId="24" fillId="0" borderId="27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/>
    </xf>
    <xf numFmtId="164" fontId="26" fillId="0" borderId="28" xfId="0" applyNumberFormat="1" applyFont="1" applyFill="1" applyBorder="1" applyAlignment="1">
      <alignment horizontal="left" vertical="center"/>
    </xf>
    <xf numFmtId="49" fontId="20" fillId="33" borderId="29" xfId="0" applyNumberFormat="1" applyFont="1" applyFill="1" applyBorder="1" applyAlignment="1">
      <alignment horizontal="center"/>
    </xf>
    <xf numFmtId="0" fontId="26" fillId="0" borderId="30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/>
    </xf>
    <xf numFmtId="0" fontId="21" fillId="8" borderId="27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/>
    </xf>
    <xf numFmtId="20" fontId="22" fillId="0" borderId="32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21" fillId="15" borderId="0" xfId="0" applyFont="1" applyFill="1" applyAlignment="1">
      <alignment/>
    </xf>
    <xf numFmtId="0" fontId="32" fillId="0" borderId="0" xfId="0" applyFont="1" applyFill="1" applyAlignment="1">
      <alignment horizontal="center"/>
    </xf>
    <xf numFmtId="0" fontId="21" fillId="35" borderId="0" xfId="0" applyFont="1" applyFill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_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PageLayoutView="0" workbookViewId="0" topLeftCell="A1">
      <selection activeCell="A1" sqref="A1:K65536"/>
    </sheetView>
  </sheetViews>
  <sheetFormatPr defaultColWidth="9.140625" defaultRowHeight="15"/>
  <cols>
    <col min="1" max="1" width="3.7109375" style="47" customWidth="1"/>
    <col min="2" max="2" width="18.7109375" style="48" customWidth="1"/>
    <col min="3" max="3" width="4.7109375" style="49" customWidth="1"/>
    <col min="4" max="4" width="3.7109375" style="49" customWidth="1"/>
    <col min="5" max="5" width="18.140625" style="48" customWidth="1"/>
    <col min="6" max="6" width="8.7109375" style="51" customWidth="1"/>
    <col min="7" max="7" width="3.7109375" style="49" customWidth="1"/>
    <col min="8" max="8" width="3.7109375" style="47" customWidth="1"/>
    <col min="9" max="9" width="3.7109375" style="52" customWidth="1"/>
    <col min="10" max="10" width="8.421875" style="52" customWidth="1"/>
    <col min="11" max="11" width="5.7109375" style="53" customWidth="1"/>
  </cols>
  <sheetData>
    <row r="1" spans="1:11" ht="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5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8" t="s">
        <v>7</v>
      </c>
      <c r="H2" s="5" t="s">
        <v>8</v>
      </c>
      <c r="I2" s="5" t="s">
        <v>9</v>
      </c>
      <c r="J2" s="9" t="s">
        <v>10</v>
      </c>
      <c r="K2" s="10" t="s">
        <v>11</v>
      </c>
    </row>
    <row r="3" spans="1:11" ht="15">
      <c r="A3" s="11">
        <v>1</v>
      </c>
      <c r="B3" s="12" t="s">
        <v>12</v>
      </c>
      <c r="C3" s="13">
        <v>1975</v>
      </c>
      <c r="D3" s="14">
        <v>37</v>
      </c>
      <c r="E3" s="15" t="s">
        <v>13</v>
      </c>
      <c r="F3" s="16">
        <v>0.6604166666666667</v>
      </c>
      <c r="G3" s="17" t="s">
        <v>14</v>
      </c>
      <c r="H3" s="18">
        <v>1</v>
      </c>
      <c r="I3" s="19">
        <v>10</v>
      </c>
      <c r="J3" s="20" t="s">
        <v>15</v>
      </c>
      <c r="K3" s="21">
        <f>SUM(F3)/4.53</f>
        <v>0.14578734363502574</v>
      </c>
    </row>
    <row r="4" spans="1:11" ht="15">
      <c r="A4" s="11">
        <v>2</v>
      </c>
      <c r="B4" s="22" t="s">
        <v>16</v>
      </c>
      <c r="C4" s="23">
        <v>1961</v>
      </c>
      <c r="D4" s="14">
        <v>51</v>
      </c>
      <c r="E4" s="24" t="s">
        <v>17</v>
      </c>
      <c r="F4" s="16">
        <v>0.6652777777777777</v>
      </c>
      <c r="G4" s="17" t="s">
        <v>18</v>
      </c>
      <c r="H4" s="18">
        <v>1</v>
      </c>
      <c r="I4" s="19">
        <v>10</v>
      </c>
      <c r="J4" s="25" t="s">
        <v>19</v>
      </c>
      <c r="K4" s="21">
        <f>SUM(F4/4.53)</f>
        <v>0.1468604365955359</v>
      </c>
    </row>
    <row r="5" spans="1:11" ht="15">
      <c r="A5" s="11">
        <v>3</v>
      </c>
      <c r="B5" s="22" t="s">
        <v>20</v>
      </c>
      <c r="C5" s="23">
        <v>1985</v>
      </c>
      <c r="D5" s="14">
        <v>27</v>
      </c>
      <c r="E5" s="26" t="s">
        <v>21</v>
      </c>
      <c r="F5" s="27">
        <v>0.6847222222222222</v>
      </c>
      <c r="G5" s="17" t="s">
        <v>22</v>
      </c>
      <c r="H5" s="18">
        <v>1</v>
      </c>
      <c r="I5" s="19">
        <v>10</v>
      </c>
      <c r="J5" s="25"/>
      <c r="K5" s="21">
        <f>SUM(F5)/4.53</f>
        <v>0.15115280843757664</v>
      </c>
    </row>
    <row r="6" spans="1:11" ht="15">
      <c r="A6" s="11">
        <v>4</v>
      </c>
      <c r="B6" s="12" t="s">
        <v>23</v>
      </c>
      <c r="C6" s="13">
        <v>1990</v>
      </c>
      <c r="D6" s="14">
        <v>22</v>
      </c>
      <c r="E6" s="24" t="s">
        <v>24</v>
      </c>
      <c r="F6" s="16">
        <v>0.6881944444444444</v>
      </c>
      <c r="G6" s="17" t="s">
        <v>22</v>
      </c>
      <c r="H6" s="18">
        <v>2</v>
      </c>
      <c r="I6" s="28">
        <v>9</v>
      </c>
      <c r="J6" s="25"/>
      <c r="K6" s="21">
        <f>SUM(F6)/4.53</f>
        <v>0.15191930340936963</v>
      </c>
    </row>
    <row r="7" spans="1:11" ht="15">
      <c r="A7" s="11">
        <v>5</v>
      </c>
      <c r="B7" s="12" t="s">
        <v>25</v>
      </c>
      <c r="C7" s="13">
        <v>1995</v>
      </c>
      <c r="D7" s="14">
        <v>17</v>
      </c>
      <c r="E7" s="15" t="s">
        <v>26</v>
      </c>
      <c r="F7" s="27">
        <v>0.688888888888889</v>
      </c>
      <c r="G7" s="17" t="s">
        <v>22</v>
      </c>
      <c r="H7" s="18">
        <v>3</v>
      </c>
      <c r="I7" s="28">
        <v>8</v>
      </c>
      <c r="J7" s="25" t="s">
        <v>27</v>
      </c>
      <c r="K7" s="21">
        <f>SUM(F7)/4.53</f>
        <v>0.15207260240372825</v>
      </c>
    </row>
    <row r="8" spans="1:11" ht="15">
      <c r="A8" s="11">
        <v>6</v>
      </c>
      <c r="B8" s="29" t="s">
        <v>28</v>
      </c>
      <c r="C8" s="14">
        <v>1973</v>
      </c>
      <c r="D8" s="14">
        <v>39</v>
      </c>
      <c r="E8" s="30" t="s">
        <v>29</v>
      </c>
      <c r="F8" s="16">
        <v>0.6944444444444445</v>
      </c>
      <c r="G8" s="17" t="s">
        <v>14</v>
      </c>
      <c r="H8" s="18">
        <v>2</v>
      </c>
      <c r="I8" s="28">
        <v>9</v>
      </c>
      <c r="J8" s="25"/>
      <c r="K8" s="21">
        <f>SUM(F8)/4.53</f>
        <v>0.153298994358597</v>
      </c>
    </row>
    <row r="9" spans="1:11" ht="15">
      <c r="A9" s="11">
        <v>7</v>
      </c>
      <c r="B9" s="22" t="s">
        <v>30</v>
      </c>
      <c r="C9" s="23">
        <v>1963</v>
      </c>
      <c r="D9" s="14">
        <v>49</v>
      </c>
      <c r="E9" s="26" t="s">
        <v>24</v>
      </c>
      <c r="F9" s="27">
        <v>0.7180555555555556</v>
      </c>
      <c r="G9" s="17" t="s">
        <v>31</v>
      </c>
      <c r="H9" s="18">
        <v>1</v>
      </c>
      <c r="I9" s="19">
        <v>10</v>
      </c>
      <c r="J9" s="25"/>
      <c r="K9" s="21">
        <f>SUM(F9)/4.53</f>
        <v>0.1585111601667893</v>
      </c>
    </row>
    <row r="10" spans="1:11" ht="15">
      <c r="A10" s="11">
        <v>8</v>
      </c>
      <c r="B10" s="12" t="s">
        <v>32</v>
      </c>
      <c r="C10" s="13">
        <v>1956</v>
      </c>
      <c r="D10" s="14">
        <v>56</v>
      </c>
      <c r="E10" s="31" t="s">
        <v>33</v>
      </c>
      <c r="F10" s="16">
        <v>0.7430555555555555</v>
      </c>
      <c r="G10" s="17" t="s">
        <v>18</v>
      </c>
      <c r="H10" s="18">
        <v>2</v>
      </c>
      <c r="I10" s="28">
        <v>9</v>
      </c>
      <c r="J10" s="25"/>
      <c r="K10" s="21">
        <f>SUM(F10/4.53)</f>
        <v>0.16402992396369878</v>
      </c>
    </row>
    <row r="11" spans="1:11" ht="15">
      <c r="A11" s="11">
        <v>9</v>
      </c>
      <c r="B11" s="12" t="s">
        <v>34</v>
      </c>
      <c r="C11" s="13">
        <v>1964</v>
      </c>
      <c r="D11" s="14">
        <v>48</v>
      </c>
      <c r="E11" s="32" t="s">
        <v>35</v>
      </c>
      <c r="F11" s="27">
        <v>0.7569444444444445</v>
      </c>
      <c r="G11" s="17" t="s">
        <v>31</v>
      </c>
      <c r="H11" s="18">
        <v>2</v>
      </c>
      <c r="I11" s="28">
        <v>9</v>
      </c>
      <c r="J11" s="25"/>
      <c r="K11" s="21">
        <f>SUM(F11/4.53)</f>
        <v>0.16709590385087075</v>
      </c>
    </row>
    <row r="12" spans="1:11" ht="15">
      <c r="A12" s="11">
        <v>10</v>
      </c>
      <c r="B12" s="29" t="s">
        <v>36</v>
      </c>
      <c r="C12" s="13">
        <v>1965</v>
      </c>
      <c r="D12" s="14">
        <v>47</v>
      </c>
      <c r="E12" s="32" t="s">
        <v>21</v>
      </c>
      <c r="F12" s="27">
        <v>0.7659722222222222</v>
      </c>
      <c r="G12" s="17" t="s">
        <v>31</v>
      </c>
      <c r="H12" s="18">
        <v>3</v>
      </c>
      <c r="I12" s="28">
        <v>8</v>
      </c>
      <c r="J12" s="25"/>
      <c r="K12" s="21">
        <f>SUM(F12)/4.53</f>
        <v>0.16908879077753247</v>
      </c>
    </row>
    <row r="13" spans="1:11" ht="15">
      <c r="A13" s="11">
        <v>11</v>
      </c>
      <c r="B13" s="12" t="s">
        <v>37</v>
      </c>
      <c r="C13" s="13">
        <v>1962</v>
      </c>
      <c r="D13" s="14">
        <v>50</v>
      </c>
      <c r="E13" s="31" t="s">
        <v>38</v>
      </c>
      <c r="F13" s="16">
        <v>0.7763888888888889</v>
      </c>
      <c r="G13" s="17" t="s">
        <v>18</v>
      </c>
      <c r="H13" s="18">
        <v>3</v>
      </c>
      <c r="I13" s="28">
        <v>8</v>
      </c>
      <c r="J13" s="25"/>
      <c r="K13" s="21">
        <f>SUM(F13)/4.53</f>
        <v>0.17138827569291146</v>
      </c>
    </row>
    <row r="14" spans="1:11" ht="15">
      <c r="A14" s="11">
        <v>12</v>
      </c>
      <c r="B14" s="12" t="s">
        <v>39</v>
      </c>
      <c r="C14" s="13">
        <v>1973</v>
      </c>
      <c r="D14" s="14">
        <v>39</v>
      </c>
      <c r="E14" s="30" t="s">
        <v>40</v>
      </c>
      <c r="F14" s="27">
        <v>0.7770833333333332</v>
      </c>
      <c r="G14" s="17" t="s">
        <v>14</v>
      </c>
      <c r="H14" s="18">
        <v>3</v>
      </c>
      <c r="I14" s="28">
        <v>8</v>
      </c>
      <c r="J14" s="25"/>
      <c r="K14" s="21">
        <f>SUM(F14)/4.53</f>
        <v>0.17154157468727002</v>
      </c>
    </row>
    <row r="15" spans="1:11" ht="15">
      <c r="A15" s="11">
        <v>13</v>
      </c>
      <c r="B15" s="12" t="s">
        <v>41</v>
      </c>
      <c r="C15" s="13">
        <v>1971</v>
      </c>
      <c r="D15" s="14">
        <v>41</v>
      </c>
      <c r="E15" s="30" t="s">
        <v>29</v>
      </c>
      <c r="F15" s="16">
        <v>0.7777777777777778</v>
      </c>
      <c r="G15" s="17" t="s">
        <v>31</v>
      </c>
      <c r="H15" s="18">
        <v>4</v>
      </c>
      <c r="I15" s="28">
        <v>7</v>
      </c>
      <c r="J15" s="25"/>
      <c r="K15" s="21">
        <f>SUM(F15)/4.53</f>
        <v>0.17169487368162864</v>
      </c>
    </row>
    <row r="16" spans="1:11" ht="15">
      <c r="A16" s="11">
        <v>14</v>
      </c>
      <c r="B16" s="12" t="s">
        <v>42</v>
      </c>
      <c r="C16" s="13">
        <v>1968</v>
      </c>
      <c r="D16" s="14">
        <v>44</v>
      </c>
      <c r="E16" s="32" t="s">
        <v>35</v>
      </c>
      <c r="F16" s="16">
        <v>0.78125</v>
      </c>
      <c r="G16" s="17" t="s">
        <v>31</v>
      </c>
      <c r="H16" s="18">
        <v>5</v>
      </c>
      <c r="I16" s="28">
        <v>6</v>
      </c>
      <c r="J16" s="25" t="s">
        <v>27</v>
      </c>
      <c r="K16" s="21">
        <f>SUM(F16)/4.53</f>
        <v>0.17246136865342163</v>
      </c>
    </row>
    <row r="17" spans="1:11" ht="15">
      <c r="A17" s="11">
        <v>15</v>
      </c>
      <c r="B17" s="12" t="s">
        <v>43</v>
      </c>
      <c r="C17" s="13">
        <v>1983</v>
      </c>
      <c r="D17" s="14">
        <v>29</v>
      </c>
      <c r="E17" s="32" t="s">
        <v>29</v>
      </c>
      <c r="F17" s="27">
        <v>0.7986111111111112</v>
      </c>
      <c r="G17" s="17" t="s">
        <v>22</v>
      </c>
      <c r="H17" s="18">
        <v>4</v>
      </c>
      <c r="I17" s="28">
        <v>7</v>
      </c>
      <c r="J17" s="25"/>
      <c r="K17" s="21">
        <f>SUM(F17/4.53)</f>
        <v>0.17629384351238656</v>
      </c>
    </row>
    <row r="18" spans="1:11" ht="15">
      <c r="A18" s="11">
        <v>16</v>
      </c>
      <c r="B18" s="29" t="s">
        <v>44</v>
      </c>
      <c r="C18" s="13">
        <v>1972</v>
      </c>
      <c r="D18" s="14">
        <v>40</v>
      </c>
      <c r="E18" s="32" t="s">
        <v>40</v>
      </c>
      <c r="F18" s="27">
        <v>0.8034722222222223</v>
      </c>
      <c r="G18" s="17" t="s">
        <v>31</v>
      </c>
      <c r="H18" s="18">
        <v>6</v>
      </c>
      <c r="I18" s="28">
        <v>5</v>
      </c>
      <c r="J18" s="25"/>
      <c r="K18" s="21">
        <f>SUM(F18)/4.53</f>
        <v>0.17736693647289672</v>
      </c>
    </row>
    <row r="19" spans="1:11" ht="15">
      <c r="A19" s="11">
        <v>17</v>
      </c>
      <c r="B19" s="12" t="s">
        <v>45</v>
      </c>
      <c r="C19" s="13">
        <v>1981</v>
      </c>
      <c r="D19" s="14">
        <v>31</v>
      </c>
      <c r="E19" s="32" t="s">
        <v>29</v>
      </c>
      <c r="F19" s="27">
        <v>0.8097222222222222</v>
      </c>
      <c r="G19" s="17" t="s">
        <v>14</v>
      </c>
      <c r="H19" s="18">
        <v>4</v>
      </c>
      <c r="I19" s="28">
        <v>7</v>
      </c>
      <c r="J19" s="25"/>
      <c r="K19" s="21">
        <f>SUM(F19)/4.53</f>
        <v>0.1787466274221241</v>
      </c>
    </row>
    <row r="20" spans="1:11" ht="15">
      <c r="A20" s="11">
        <v>18</v>
      </c>
      <c r="B20" s="12" t="s">
        <v>46</v>
      </c>
      <c r="C20" s="13">
        <v>1969</v>
      </c>
      <c r="D20" s="14">
        <v>43</v>
      </c>
      <c r="E20" s="32" t="s">
        <v>47</v>
      </c>
      <c r="F20" s="16">
        <v>0.8145833333333333</v>
      </c>
      <c r="G20" s="17" t="s">
        <v>31</v>
      </c>
      <c r="H20" s="18">
        <v>7</v>
      </c>
      <c r="I20" s="28">
        <v>4</v>
      </c>
      <c r="J20" s="25"/>
      <c r="K20" s="21">
        <f>SUM(F20/4.53)</f>
        <v>0.17981972038263427</v>
      </c>
    </row>
    <row r="21" spans="1:11" ht="15">
      <c r="A21" s="11">
        <v>19</v>
      </c>
      <c r="B21" s="12" t="s">
        <v>48</v>
      </c>
      <c r="C21" s="13">
        <v>1977</v>
      </c>
      <c r="D21" s="14">
        <v>35</v>
      </c>
      <c r="E21" s="15" t="s">
        <v>49</v>
      </c>
      <c r="F21" s="27">
        <v>0.8229166666666666</v>
      </c>
      <c r="G21" s="17" t="s">
        <v>14</v>
      </c>
      <c r="H21" s="18">
        <v>5</v>
      </c>
      <c r="I21" s="28">
        <v>6</v>
      </c>
      <c r="J21" s="25"/>
      <c r="K21" s="21">
        <f>SUM(F21)/4.53</f>
        <v>0.18165930831493743</v>
      </c>
    </row>
    <row r="22" spans="1:11" ht="15">
      <c r="A22" s="11">
        <v>20</v>
      </c>
      <c r="B22" s="12" t="s">
        <v>50</v>
      </c>
      <c r="C22" s="13">
        <v>1970</v>
      </c>
      <c r="D22" s="14">
        <v>42</v>
      </c>
      <c r="E22" s="32" t="s">
        <v>51</v>
      </c>
      <c r="F22" s="27">
        <v>0.8243055555555556</v>
      </c>
      <c r="G22" s="17" t="s">
        <v>31</v>
      </c>
      <c r="H22" s="18">
        <v>8</v>
      </c>
      <c r="I22" s="28">
        <v>3</v>
      </c>
      <c r="J22" s="25"/>
      <c r="K22" s="21">
        <f>SUM(F22/4.53)</f>
        <v>0.18196590630365464</v>
      </c>
    </row>
    <row r="23" spans="1:11" ht="15">
      <c r="A23" s="11">
        <v>21</v>
      </c>
      <c r="B23" s="22" t="s">
        <v>52</v>
      </c>
      <c r="C23" s="23">
        <v>1960</v>
      </c>
      <c r="D23" s="14">
        <v>52</v>
      </c>
      <c r="E23" s="15" t="s">
        <v>13</v>
      </c>
      <c r="F23" s="27">
        <v>0.8256944444444444</v>
      </c>
      <c r="G23" s="17" t="s">
        <v>18</v>
      </c>
      <c r="H23" s="18">
        <v>4</v>
      </c>
      <c r="I23" s="28">
        <v>7</v>
      </c>
      <c r="J23" s="25"/>
      <c r="K23" s="21">
        <f>SUM(F23/4.53)</f>
        <v>0.18227250429237182</v>
      </c>
    </row>
    <row r="24" spans="1:11" ht="15">
      <c r="A24" s="11">
        <v>22</v>
      </c>
      <c r="B24" s="29" t="s">
        <v>53</v>
      </c>
      <c r="C24" s="14">
        <v>1964</v>
      </c>
      <c r="D24" s="14">
        <v>48</v>
      </c>
      <c r="E24" s="32" t="s">
        <v>35</v>
      </c>
      <c r="F24" s="27">
        <v>0.8270833333333334</v>
      </c>
      <c r="G24" s="17" t="s">
        <v>31</v>
      </c>
      <c r="H24" s="18">
        <v>9</v>
      </c>
      <c r="I24" s="28">
        <v>2</v>
      </c>
      <c r="J24" s="25"/>
      <c r="K24" s="21">
        <f>SUM(F24)/4.53</f>
        <v>0.18257910228108903</v>
      </c>
    </row>
    <row r="25" spans="1:11" ht="15">
      <c r="A25" s="11">
        <v>23</v>
      </c>
      <c r="B25" s="22" t="s">
        <v>54</v>
      </c>
      <c r="C25" s="23">
        <v>1976</v>
      </c>
      <c r="D25" s="14">
        <v>36</v>
      </c>
      <c r="E25" s="26" t="s">
        <v>29</v>
      </c>
      <c r="F25" s="27">
        <v>0.8284722222222222</v>
      </c>
      <c r="G25" s="17" t="s">
        <v>14</v>
      </c>
      <c r="H25" s="18">
        <v>6</v>
      </c>
      <c r="I25" s="28">
        <v>5</v>
      </c>
      <c r="J25" s="25"/>
      <c r="K25" s="21">
        <f>SUM(F25)/4.53</f>
        <v>0.18288570026980622</v>
      </c>
    </row>
    <row r="26" spans="1:11" ht="15">
      <c r="A26" s="11">
        <v>24</v>
      </c>
      <c r="B26" s="12" t="s">
        <v>55</v>
      </c>
      <c r="C26" s="13">
        <v>1988</v>
      </c>
      <c r="D26" s="14">
        <v>24</v>
      </c>
      <c r="E26" s="24" t="s">
        <v>51</v>
      </c>
      <c r="F26" s="16">
        <v>0.8291666666666666</v>
      </c>
      <c r="G26" s="17" t="s">
        <v>22</v>
      </c>
      <c r="H26" s="18">
        <v>5</v>
      </c>
      <c r="I26" s="28">
        <v>6</v>
      </c>
      <c r="J26" s="25"/>
      <c r="K26" s="21">
        <f>SUM(F26)/4.53</f>
        <v>0.1830389992641648</v>
      </c>
    </row>
    <row r="27" spans="1:11" ht="15">
      <c r="A27" s="11">
        <v>25</v>
      </c>
      <c r="B27" s="12" t="s">
        <v>56</v>
      </c>
      <c r="C27" s="13">
        <v>1973</v>
      </c>
      <c r="D27" s="14">
        <v>39</v>
      </c>
      <c r="E27" s="32" t="s">
        <v>29</v>
      </c>
      <c r="F27" s="16">
        <v>0.8312499999999999</v>
      </c>
      <c r="G27" s="17" t="s">
        <v>14</v>
      </c>
      <c r="H27" s="18">
        <v>7</v>
      </c>
      <c r="I27" s="28">
        <v>4</v>
      </c>
      <c r="J27" s="25"/>
      <c r="K27" s="21">
        <f>SUM(F27)/4.53</f>
        <v>0.18349889624724058</v>
      </c>
    </row>
    <row r="28" spans="1:11" ht="15">
      <c r="A28" s="11">
        <v>26</v>
      </c>
      <c r="B28" s="12" t="s">
        <v>57</v>
      </c>
      <c r="C28" s="13">
        <v>1973</v>
      </c>
      <c r="D28" s="14">
        <v>39</v>
      </c>
      <c r="E28" s="32" t="s">
        <v>29</v>
      </c>
      <c r="F28" s="27">
        <v>0.8388888888888889</v>
      </c>
      <c r="G28" s="17" t="s">
        <v>58</v>
      </c>
      <c r="H28" s="18">
        <v>1</v>
      </c>
      <c r="I28" s="19">
        <v>10</v>
      </c>
      <c r="J28" s="25" t="s">
        <v>59</v>
      </c>
      <c r="K28" s="21">
        <f>SUM(F28/4.53)</f>
        <v>0.18518518518518517</v>
      </c>
    </row>
    <row r="29" spans="1:11" ht="15">
      <c r="A29" s="11">
        <v>27</v>
      </c>
      <c r="B29" s="12" t="s">
        <v>60</v>
      </c>
      <c r="C29" s="13">
        <v>1973</v>
      </c>
      <c r="D29" s="14">
        <v>39</v>
      </c>
      <c r="E29" s="32" t="s">
        <v>61</v>
      </c>
      <c r="F29" s="16">
        <v>0.8409722222222222</v>
      </c>
      <c r="G29" s="17" t="s">
        <v>58</v>
      </c>
      <c r="H29" s="18">
        <v>2</v>
      </c>
      <c r="I29" s="28">
        <v>9</v>
      </c>
      <c r="J29" s="25"/>
      <c r="K29" s="21">
        <f>SUM(F29/4.53)</f>
        <v>0.18564508216826098</v>
      </c>
    </row>
    <row r="30" spans="1:11" ht="15">
      <c r="A30" s="11">
        <v>28</v>
      </c>
      <c r="B30" s="12" t="s">
        <v>62</v>
      </c>
      <c r="C30" s="13">
        <v>1975</v>
      </c>
      <c r="D30" s="14">
        <v>37</v>
      </c>
      <c r="E30" s="32" t="s">
        <v>35</v>
      </c>
      <c r="F30" s="27">
        <v>0.8458333333333333</v>
      </c>
      <c r="G30" s="17" t="s">
        <v>58</v>
      </c>
      <c r="H30" s="18">
        <v>3</v>
      </c>
      <c r="I30" s="28">
        <v>8</v>
      </c>
      <c r="J30" s="25"/>
      <c r="K30" s="21">
        <f>SUM(F30/4.53)</f>
        <v>0.18671817512877115</v>
      </c>
    </row>
    <row r="31" spans="1:11" ht="15">
      <c r="A31" s="11">
        <v>29</v>
      </c>
      <c r="B31" s="12" t="s">
        <v>63</v>
      </c>
      <c r="C31" s="13">
        <v>1987</v>
      </c>
      <c r="D31" s="14">
        <v>25</v>
      </c>
      <c r="E31" s="15" t="s">
        <v>64</v>
      </c>
      <c r="F31" s="27">
        <v>0.8555555555555556</v>
      </c>
      <c r="G31" s="17" t="s">
        <v>22</v>
      </c>
      <c r="H31" s="18">
        <v>6</v>
      </c>
      <c r="I31" s="28">
        <v>5</v>
      </c>
      <c r="J31" s="25"/>
      <c r="K31" s="21">
        <f>SUM(F31)/4.53</f>
        <v>0.1888643610497915</v>
      </c>
    </row>
    <row r="32" spans="1:11" ht="15">
      <c r="A32" s="11">
        <v>30</v>
      </c>
      <c r="B32" s="29" t="s">
        <v>65</v>
      </c>
      <c r="C32" s="13">
        <v>1969</v>
      </c>
      <c r="D32" s="14">
        <v>43</v>
      </c>
      <c r="E32" s="32" t="s">
        <v>66</v>
      </c>
      <c r="F32" s="27">
        <v>0.8569444444444444</v>
      </c>
      <c r="G32" s="17" t="s">
        <v>31</v>
      </c>
      <c r="H32" s="18">
        <v>10</v>
      </c>
      <c r="I32" s="28">
        <v>1</v>
      </c>
      <c r="J32" s="25" t="s">
        <v>27</v>
      </c>
      <c r="K32" s="21">
        <f>SUM(F32/4.53)</f>
        <v>0.1891709590385087</v>
      </c>
    </row>
    <row r="33" spans="1:11" ht="15">
      <c r="A33" s="11">
        <v>31</v>
      </c>
      <c r="B33" s="12" t="s">
        <v>67</v>
      </c>
      <c r="C33" s="13">
        <v>1950</v>
      </c>
      <c r="D33" s="14">
        <v>62</v>
      </c>
      <c r="E33" s="32" t="s">
        <v>24</v>
      </c>
      <c r="F33" s="16">
        <v>0.8590277777777778</v>
      </c>
      <c r="G33" s="17" t="s">
        <v>68</v>
      </c>
      <c r="H33" s="18">
        <v>1</v>
      </c>
      <c r="I33" s="19">
        <v>10</v>
      </c>
      <c r="J33" s="25"/>
      <c r="K33" s="21">
        <f>SUM(F33)/4.53</f>
        <v>0.1896308560215845</v>
      </c>
    </row>
    <row r="34" spans="1:11" ht="15">
      <c r="A34" s="11">
        <v>32</v>
      </c>
      <c r="B34" s="12" t="s">
        <v>69</v>
      </c>
      <c r="C34" s="13">
        <v>1991</v>
      </c>
      <c r="D34" s="14">
        <v>21</v>
      </c>
      <c r="E34" s="32" t="s">
        <v>47</v>
      </c>
      <c r="F34" s="27">
        <v>0.8597222222222222</v>
      </c>
      <c r="G34" s="17" t="s">
        <v>70</v>
      </c>
      <c r="H34" s="18">
        <v>1</v>
      </c>
      <c r="I34" s="19">
        <v>10</v>
      </c>
      <c r="J34" s="25"/>
      <c r="K34" s="21">
        <f>SUM(F34/4.53)</f>
        <v>0.18978415501594306</v>
      </c>
    </row>
    <row r="35" spans="1:11" ht="15">
      <c r="A35" s="11">
        <v>33</v>
      </c>
      <c r="B35" s="22" t="s">
        <v>71</v>
      </c>
      <c r="C35" s="23">
        <v>1979</v>
      </c>
      <c r="D35" s="14">
        <v>33</v>
      </c>
      <c r="E35" s="26" t="s">
        <v>29</v>
      </c>
      <c r="F35" s="16">
        <v>0.8611111111111112</v>
      </c>
      <c r="G35" s="17" t="s">
        <v>14</v>
      </c>
      <c r="H35" s="18">
        <v>8</v>
      </c>
      <c r="I35" s="28">
        <v>3</v>
      </c>
      <c r="J35" s="25"/>
      <c r="K35" s="21">
        <f>SUM(F35)/4.53</f>
        <v>0.1900907530046603</v>
      </c>
    </row>
    <row r="36" spans="1:11" ht="15">
      <c r="A36" s="11">
        <v>34</v>
      </c>
      <c r="B36" s="22" t="s">
        <v>72</v>
      </c>
      <c r="C36" s="23">
        <v>1973</v>
      </c>
      <c r="D36" s="14">
        <v>39</v>
      </c>
      <c r="E36" s="26" t="s">
        <v>24</v>
      </c>
      <c r="F36" s="16">
        <v>0.873611111111111</v>
      </c>
      <c r="G36" s="17" t="s">
        <v>14</v>
      </c>
      <c r="H36" s="18">
        <v>9</v>
      </c>
      <c r="I36" s="28">
        <v>2</v>
      </c>
      <c r="J36" s="33"/>
      <c r="K36" s="21">
        <f>SUM(F36)/4.53</f>
        <v>0.192850134903115</v>
      </c>
    </row>
    <row r="37" spans="1:11" ht="15">
      <c r="A37" s="11">
        <v>35</v>
      </c>
      <c r="B37" s="12" t="s">
        <v>73</v>
      </c>
      <c r="C37" s="13">
        <v>1962</v>
      </c>
      <c r="D37" s="14">
        <v>50</v>
      </c>
      <c r="E37" s="15" t="s">
        <v>29</v>
      </c>
      <c r="F37" s="16">
        <v>0.8784722222222222</v>
      </c>
      <c r="G37" s="17" t="s">
        <v>18</v>
      </c>
      <c r="H37" s="18">
        <v>5</v>
      </c>
      <c r="I37" s="28">
        <v>6</v>
      </c>
      <c r="J37" s="25"/>
      <c r="K37" s="21">
        <f>SUM(F37/4.53)</f>
        <v>0.1939232278636252</v>
      </c>
    </row>
    <row r="38" spans="1:11" ht="15">
      <c r="A38" s="11">
        <v>36</v>
      </c>
      <c r="B38" s="22" t="s">
        <v>74</v>
      </c>
      <c r="C38" s="23">
        <v>1977</v>
      </c>
      <c r="D38" s="14">
        <v>35</v>
      </c>
      <c r="E38" s="26" t="s">
        <v>75</v>
      </c>
      <c r="F38" s="16">
        <v>0.8930555555555556</v>
      </c>
      <c r="G38" s="17" t="s">
        <v>14</v>
      </c>
      <c r="H38" s="18">
        <v>10</v>
      </c>
      <c r="I38" s="28">
        <v>1</v>
      </c>
      <c r="J38" s="25"/>
      <c r="K38" s="21">
        <f>SUM(F38)/4.53</f>
        <v>0.19714250674515574</v>
      </c>
    </row>
    <row r="39" spans="1:11" ht="15">
      <c r="A39" s="11">
        <v>37</v>
      </c>
      <c r="B39" s="12" t="s">
        <v>76</v>
      </c>
      <c r="C39" s="13">
        <v>1977</v>
      </c>
      <c r="D39" s="14">
        <v>35</v>
      </c>
      <c r="E39" s="15" t="s">
        <v>64</v>
      </c>
      <c r="F39" s="16">
        <v>0.8937499999999999</v>
      </c>
      <c r="G39" s="17" t="s">
        <v>58</v>
      </c>
      <c r="H39" s="18">
        <v>9</v>
      </c>
      <c r="I39" s="28">
        <v>7</v>
      </c>
      <c r="J39" s="25"/>
      <c r="K39" s="21">
        <f>SUM(F39/4.53)</f>
        <v>0.19729580573951433</v>
      </c>
    </row>
    <row r="40" spans="1:11" ht="15">
      <c r="A40" s="11">
        <v>38</v>
      </c>
      <c r="B40" s="12" t="s">
        <v>77</v>
      </c>
      <c r="C40" s="13">
        <v>1960</v>
      </c>
      <c r="D40" s="14">
        <v>52</v>
      </c>
      <c r="E40" s="32" t="s">
        <v>64</v>
      </c>
      <c r="F40" s="16">
        <v>0.9027777777777778</v>
      </c>
      <c r="G40" s="17" t="s">
        <v>18</v>
      </c>
      <c r="H40" s="18">
        <v>6</v>
      </c>
      <c r="I40" s="28">
        <v>5</v>
      </c>
      <c r="J40" s="25"/>
      <c r="K40" s="21">
        <f>SUM(F40/4.53)</f>
        <v>0.1992886926661761</v>
      </c>
    </row>
    <row r="41" spans="1:11" ht="15">
      <c r="A41" s="11">
        <v>39</v>
      </c>
      <c r="B41" s="22" t="s">
        <v>78</v>
      </c>
      <c r="C41" s="23">
        <v>1977</v>
      </c>
      <c r="D41" s="14">
        <v>35</v>
      </c>
      <c r="E41" s="26" t="s">
        <v>75</v>
      </c>
      <c r="F41" s="16">
        <v>0.9083333333333333</v>
      </c>
      <c r="G41" s="17" t="s">
        <v>14</v>
      </c>
      <c r="H41" s="18">
        <v>11</v>
      </c>
      <c r="I41" s="28">
        <v>1</v>
      </c>
      <c r="J41" s="25"/>
      <c r="K41" s="21">
        <f>SUM(F41)/4.53</f>
        <v>0.20051508462104486</v>
      </c>
    </row>
    <row r="42" spans="1:11" ht="15">
      <c r="A42" s="11">
        <v>40</v>
      </c>
      <c r="B42" s="29" t="s">
        <v>79</v>
      </c>
      <c r="C42" s="14">
        <v>1973</v>
      </c>
      <c r="D42" s="14">
        <v>39</v>
      </c>
      <c r="E42" s="32" t="s">
        <v>35</v>
      </c>
      <c r="F42" s="16">
        <v>0.9097222222222222</v>
      </c>
      <c r="G42" s="17" t="s">
        <v>58</v>
      </c>
      <c r="H42" s="18">
        <v>4</v>
      </c>
      <c r="I42" s="28">
        <v>6</v>
      </c>
      <c r="J42" s="25"/>
      <c r="K42" s="21">
        <f>SUM(F42/4.53)</f>
        <v>0.20082168260976208</v>
      </c>
    </row>
    <row r="43" spans="1:11" ht="15">
      <c r="A43" s="11">
        <v>41</v>
      </c>
      <c r="B43" s="12" t="s">
        <v>80</v>
      </c>
      <c r="C43" s="13">
        <v>1976</v>
      </c>
      <c r="D43" s="14">
        <v>36</v>
      </c>
      <c r="E43" s="32" t="s">
        <v>29</v>
      </c>
      <c r="F43" s="16">
        <v>0.9145833333333333</v>
      </c>
      <c r="G43" s="17" t="s">
        <v>58</v>
      </c>
      <c r="H43" s="18">
        <v>5</v>
      </c>
      <c r="I43" s="28">
        <v>5</v>
      </c>
      <c r="J43" s="25"/>
      <c r="K43" s="21">
        <f>SUM(F43/4.53)</f>
        <v>0.20189477557027224</v>
      </c>
    </row>
    <row r="44" spans="1:11" ht="15">
      <c r="A44" s="11">
        <v>42</v>
      </c>
      <c r="B44" s="12" t="s">
        <v>81</v>
      </c>
      <c r="C44" s="13">
        <v>1969</v>
      </c>
      <c r="D44" s="14">
        <v>43</v>
      </c>
      <c r="E44" s="15"/>
      <c r="F44" s="16">
        <v>0.9326388888888889</v>
      </c>
      <c r="G44" s="17" t="s">
        <v>58</v>
      </c>
      <c r="H44" s="18">
        <v>6</v>
      </c>
      <c r="I44" s="28">
        <v>4</v>
      </c>
      <c r="J44" s="25"/>
      <c r="K44" s="21">
        <f>SUM(F44)/4.53</f>
        <v>0.20588054942359577</v>
      </c>
    </row>
    <row r="45" spans="1:11" ht="15">
      <c r="A45" s="11">
        <v>43</v>
      </c>
      <c r="B45" s="22" t="s">
        <v>82</v>
      </c>
      <c r="C45" s="23">
        <v>1978</v>
      </c>
      <c r="D45" s="14">
        <v>34</v>
      </c>
      <c r="E45" s="26" t="s">
        <v>83</v>
      </c>
      <c r="F45" s="27">
        <v>0.9347222222222222</v>
      </c>
      <c r="G45" s="17" t="s">
        <v>70</v>
      </c>
      <c r="H45" s="18">
        <v>2</v>
      </c>
      <c r="I45" s="28">
        <v>9</v>
      </c>
      <c r="J45" s="25" t="s">
        <v>27</v>
      </c>
      <c r="K45" s="21">
        <f>SUM(F45/4.53)</f>
        <v>0.20634044640667157</v>
      </c>
    </row>
    <row r="46" spans="1:11" ht="15">
      <c r="A46" s="11">
        <v>44</v>
      </c>
      <c r="B46" s="12" t="s">
        <v>84</v>
      </c>
      <c r="C46" s="13">
        <v>1979</v>
      </c>
      <c r="D46" s="14">
        <v>33</v>
      </c>
      <c r="E46" s="15" t="s">
        <v>29</v>
      </c>
      <c r="F46" s="27">
        <v>0.9368055555555556</v>
      </c>
      <c r="G46" s="17" t="s">
        <v>70</v>
      </c>
      <c r="H46" s="18">
        <v>3</v>
      </c>
      <c r="I46" s="28">
        <v>8</v>
      </c>
      <c r="J46" s="25"/>
      <c r="K46" s="21">
        <f>SUM(F46)/4.53</f>
        <v>0.20680034338974734</v>
      </c>
    </row>
    <row r="47" spans="1:11" ht="15">
      <c r="A47" s="11">
        <v>45</v>
      </c>
      <c r="B47" s="12" t="s">
        <v>85</v>
      </c>
      <c r="C47" s="13">
        <v>1968</v>
      </c>
      <c r="D47" s="14">
        <v>44</v>
      </c>
      <c r="E47" s="32" t="s">
        <v>35</v>
      </c>
      <c r="F47" s="16">
        <v>0.9423611111111111</v>
      </c>
      <c r="G47" s="17" t="s">
        <v>31</v>
      </c>
      <c r="H47" s="18">
        <v>11</v>
      </c>
      <c r="I47" s="28">
        <v>1</v>
      </c>
      <c r="J47" s="25"/>
      <c r="K47" s="21">
        <f>SUM(F47)/4.53</f>
        <v>0.20802673534461613</v>
      </c>
    </row>
    <row r="48" spans="1:11" ht="15">
      <c r="A48" s="11">
        <v>46</v>
      </c>
      <c r="B48" s="22" t="s">
        <v>86</v>
      </c>
      <c r="C48" s="23">
        <v>1967</v>
      </c>
      <c r="D48" s="14">
        <v>45</v>
      </c>
      <c r="E48" s="26" t="s">
        <v>29</v>
      </c>
      <c r="F48" s="27">
        <v>0.9451388888888889</v>
      </c>
      <c r="G48" s="17" t="s">
        <v>31</v>
      </c>
      <c r="H48" s="18">
        <v>12</v>
      </c>
      <c r="I48" s="28">
        <v>1</v>
      </c>
      <c r="J48" s="25"/>
      <c r="K48" s="21">
        <f>SUM(F48)/4.53</f>
        <v>0.2086399313220505</v>
      </c>
    </row>
    <row r="49" spans="1:11" ht="15">
      <c r="A49" s="11">
        <v>47</v>
      </c>
      <c r="B49" s="22" t="s">
        <v>87</v>
      </c>
      <c r="C49" s="23">
        <v>1996</v>
      </c>
      <c r="D49" s="14">
        <v>16</v>
      </c>
      <c r="E49" s="26" t="s">
        <v>29</v>
      </c>
      <c r="F49" s="27">
        <v>0.9506944444444444</v>
      </c>
      <c r="G49" s="17" t="s">
        <v>22</v>
      </c>
      <c r="H49" s="18">
        <v>7</v>
      </c>
      <c r="I49" s="28">
        <v>4</v>
      </c>
      <c r="J49" s="25"/>
      <c r="K49" s="21">
        <f>SUM(F49)/4.53</f>
        <v>0.2098663232769193</v>
      </c>
    </row>
    <row r="50" spans="1:11" ht="15">
      <c r="A50" s="11">
        <v>48</v>
      </c>
      <c r="B50" s="12" t="s">
        <v>88</v>
      </c>
      <c r="C50" s="13">
        <v>1983</v>
      </c>
      <c r="D50" s="14">
        <v>29</v>
      </c>
      <c r="E50" s="24"/>
      <c r="F50" s="16">
        <v>0.9513888888888888</v>
      </c>
      <c r="G50" s="17" t="s">
        <v>22</v>
      </c>
      <c r="H50" s="18">
        <v>8</v>
      </c>
      <c r="I50" s="28">
        <v>3</v>
      </c>
      <c r="J50" s="25"/>
      <c r="K50" s="21">
        <f>SUM(F50/4.53)</f>
        <v>0.21001962227127788</v>
      </c>
    </row>
    <row r="51" spans="1:11" ht="15">
      <c r="A51" s="11">
        <v>49</v>
      </c>
      <c r="B51" s="29" t="s">
        <v>89</v>
      </c>
      <c r="C51" s="14">
        <v>1950</v>
      </c>
      <c r="D51" s="14">
        <v>62</v>
      </c>
      <c r="E51" s="15" t="s">
        <v>29</v>
      </c>
      <c r="F51" s="27">
        <v>0.9590277777777777</v>
      </c>
      <c r="G51" s="17" t="s">
        <v>68</v>
      </c>
      <c r="H51" s="18">
        <v>2</v>
      </c>
      <c r="I51" s="28">
        <v>9</v>
      </c>
      <c r="J51" s="25"/>
      <c r="K51" s="21">
        <f>SUM(F51)/4.53</f>
        <v>0.21170591120922244</v>
      </c>
    </row>
    <row r="52" spans="1:11" ht="15">
      <c r="A52" s="11">
        <v>50</v>
      </c>
      <c r="B52" s="12" t="s">
        <v>90</v>
      </c>
      <c r="C52" s="13">
        <v>1976</v>
      </c>
      <c r="D52" s="14">
        <v>36</v>
      </c>
      <c r="E52" s="32"/>
      <c r="F52" s="16">
        <v>0.9645833333333332</v>
      </c>
      <c r="G52" s="17" t="s">
        <v>58</v>
      </c>
      <c r="H52" s="18">
        <v>7</v>
      </c>
      <c r="I52" s="28">
        <v>3</v>
      </c>
      <c r="J52" s="25"/>
      <c r="K52" s="21">
        <f>SUM(F52/4.53)</f>
        <v>0.2129323031640912</v>
      </c>
    </row>
    <row r="53" spans="1:11" ht="15">
      <c r="A53" s="11">
        <v>51</v>
      </c>
      <c r="B53" s="29" t="s">
        <v>91</v>
      </c>
      <c r="C53" s="14">
        <v>1948</v>
      </c>
      <c r="D53" s="14">
        <v>64</v>
      </c>
      <c r="E53" s="30" t="s">
        <v>24</v>
      </c>
      <c r="F53" s="27">
        <v>0.967361111111111</v>
      </c>
      <c r="G53" s="17" t="s">
        <v>68</v>
      </c>
      <c r="H53" s="18">
        <v>3</v>
      </c>
      <c r="I53" s="28">
        <v>8</v>
      </c>
      <c r="J53" s="25"/>
      <c r="K53" s="21">
        <f>SUM(F53)/4.53</f>
        <v>0.2135454991415256</v>
      </c>
    </row>
    <row r="54" spans="1:11" ht="15">
      <c r="A54" s="11">
        <v>52</v>
      </c>
      <c r="B54" s="12" t="s">
        <v>92</v>
      </c>
      <c r="C54" s="13">
        <v>1964</v>
      </c>
      <c r="D54" s="14">
        <v>48</v>
      </c>
      <c r="E54" s="32" t="s">
        <v>93</v>
      </c>
      <c r="F54" s="16">
        <v>0.99375</v>
      </c>
      <c r="G54" s="17" t="s">
        <v>58</v>
      </c>
      <c r="H54" s="18">
        <v>8</v>
      </c>
      <c r="I54" s="28">
        <v>2</v>
      </c>
      <c r="J54" s="25"/>
      <c r="K54" s="21">
        <f>SUM(F54/4.53)</f>
        <v>0.2193708609271523</v>
      </c>
    </row>
    <row r="55" spans="1:11" ht="15">
      <c r="A55" s="11">
        <v>53</v>
      </c>
      <c r="B55" s="12" t="s">
        <v>94</v>
      </c>
      <c r="C55" s="13">
        <v>1951</v>
      </c>
      <c r="D55" s="14">
        <v>61</v>
      </c>
      <c r="E55" s="32" t="s">
        <v>95</v>
      </c>
      <c r="F55" s="34" t="s">
        <v>96</v>
      </c>
      <c r="G55" s="17" t="s">
        <v>68</v>
      </c>
      <c r="H55" s="18">
        <v>4</v>
      </c>
      <c r="I55" s="28">
        <v>7</v>
      </c>
      <c r="J55" s="25"/>
      <c r="K55" s="21">
        <f>SUM(F55/4.53)</f>
        <v>0.22075055187637968</v>
      </c>
    </row>
    <row r="56" spans="1:11" ht="15">
      <c r="A56" s="11">
        <v>54</v>
      </c>
      <c r="B56" s="12" t="s">
        <v>97</v>
      </c>
      <c r="C56" s="13">
        <v>1948</v>
      </c>
      <c r="D56" s="14">
        <v>64</v>
      </c>
      <c r="E56" s="32" t="s">
        <v>35</v>
      </c>
      <c r="F56" s="34" t="s">
        <v>98</v>
      </c>
      <c r="G56" s="17" t="s">
        <v>68</v>
      </c>
      <c r="H56" s="18">
        <v>5</v>
      </c>
      <c r="I56" s="28">
        <v>6</v>
      </c>
      <c r="J56" s="25"/>
      <c r="K56" s="21">
        <f>SUM(F56/4.53)</f>
        <v>0.2238165317635516</v>
      </c>
    </row>
    <row r="57" spans="1:11" ht="15">
      <c r="A57" s="11">
        <v>55</v>
      </c>
      <c r="B57" s="12" t="s">
        <v>99</v>
      </c>
      <c r="C57" s="13">
        <v>1976</v>
      </c>
      <c r="D57" s="14">
        <v>36</v>
      </c>
      <c r="E57" s="32" t="s">
        <v>64</v>
      </c>
      <c r="F57" s="34" t="s">
        <v>100</v>
      </c>
      <c r="G57" s="17" t="s">
        <v>58</v>
      </c>
      <c r="H57" s="18">
        <v>10</v>
      </c>
      <c r="I57" s="28">
        <v>1</v>
      </c>
      <c r="J57" s="25"/>
      <c r="K57" s="21">
        <f>SUM(F57/4.53)</f>
        <v>0.22504292371842038</v>
      </c>
    </row>
    <row r="58" spans="1:11" ht="15">
      <c r="A58" s="11">
        <v>56</v>
      </c>
      <c r="B58" s="22" t="s">
        <v>101</v>
      </c>
      <c r="C58" s="23">
        <v>1980</v>
      </c>
      <c r="D58" s="14">
        <v>32</v>
      </c>
      <c r="E58" s="26" t="s">
        <v>102</v>
      </c>
      <c r="F58" s="35" t="s">
        <v>103</v>
      </c>
      <c r="G58" s="17" t="s">
        <v>14</v>
      </c>
      <c r="H58" s="18">
        <v>12</v>
      </c>
      <c r="I58" s="28">
        <v>1</v>
      </c>
      <c r="J58" s="25"/>
      <c r="K58" s="21">
        <f>SUM(F58/4.53)</f>
        <v>0.22780230561687512</v>
      </c>
    </row>
    <row r="59" spans="1:11" ht="15">
      <c r="A59" s="11">
        <v>57</v>
      </c>
      <c r="B59" s="22" t="s">
        <v>104</v>
      </c>
      <c r="C59" s="23">
        <v>1992</v>
      </c>
      <c r="D59" s="14">
        <v>20</v>
      </c>
      <c r="E59" s="26" t="s">
        <v>29</v>
      </c>
      <c r="F59" s="34" t="s">
        <v>105</v>
      </c>
      <c r="G59" s="17" t="s">
        <v>70</v>
      </c>
      <c r="H59" s="18">
        <v>4</v>
      </c>
      <c r="I59" s="28">
        <v>7</v>
      </c>
      <c r="J59" s="25"/>
      <c r="K59" s="21">
        <f aca="true" t="shared" si="0" ref="K59:K67">SUM(F59/4.53)</f>
        <v>0.22856880058866813</v>
      </c>
    </row>
    <row r="60" spans="1:11" ht="15">
      <c r="A60" s="11">
        <v>58</v>
      </c>
      <c r="B60" s="12" t="s">
        <v>106</v>
      </c>
      <c r="C60" s="13">
        <v>1945</v>
      </c>
      <c r="D60" s="14">
        <v>67</v>
      </c>
      <c r="E60" s="32" t="s">
        <v>35</v>
      </c>
      <c r="F60" s="34" t="s">
        <v>107</v>
      </c>
      <c r="G60" s="17" t="s">
        <v>68</v>
      </c>
      <c r="H60" s="18">
        <v>6</v>
      </c>
      <c r="I60" s="28">
        <v>5</v>
      </c>
      <c r="J60" s="25"/>
      <c r="K60" s="21">
        <f t="shared" si="0"/>
        <v>0.22964189354917827</v>
      </c>
    </row>
    <row r="61" spans="1:11" ht="15">
      <c r="A61" s="11">
        <v>59</v>
      </c>
      <c r="B61" s="12" t="s">
        <v>108</v>
      </c>
      <c r="C61" s="13">
        <v>1965</v>
      </c>
      <c r="D61" s="14">
        <v>47</v>
      </c>
      <c r="E61" s="32" t="s">
        <v>109</v>
      </c>
      <c r="F61" s="35" t="s">
        <v>110</v>
      </c>
      <c r="G61" s="17" t="s">
        <v>31</v>
      </c>
      <c r="H61" s="18">
        <v>13</v>
      </c>
      <c r="I61" s="28">
        <v>1</v>
      </c>
      <c r="J61" s="25"/>
      <c r="K61" s="21">
        <f t="shared" si="0"/>
        <v>0.23178807947019867</v>
      </c>
    </row>
    <row r="62" spans="1:11" ht="15">
      <c r="A62" s="11">
        <v>60</v>
      </c>
      <c r="B62" s="22" t="s">
        <v>111</v>
      </c>
      <c r="C62" s="23">
        <v>1987</v>
      </c>
      <c r="D62" s="14">
        <v>25</v>
      </c>
      <c r="E62" s="26" t="s">
        <v>64</v>
      </c>
      <c r="F62" s="34" t="s">
        <v>112</v>
      </c>
      <c r="G62" s="17" t="s">
        <v>70</v>
      </c>
      <c r="H62" s="18">
        <v>5</v>
      </c>
      <c r="I62" s="28">
        <v>6</v>
      </c>
      <c r="J62" s="25"/>
      <c r="K62" s="21">
        <f t="shared" si="0"/>
        <v>0.23286117243070883</v>
      </c>
    </row>
    <row r="63" spans="1:11" ht="15">
      <c r="A63" s="11">
        <v>61</v>
      </c>
      <c r="B63" s="22" t="s">
        <v>113</v>
      </c>
      <c r="C63" s="23">
        <v>1976</v>
      </c>
      <c r="D63" s="14">
        <v>36</v>
      </c>
      <c r="E63" s="26" t="s">
        <v>24</v>
      </c>
      <c r="F63" s="34" t="s">
        <v>114</v>
      </c>
      <c r="G63" s="17" t="s">
        <v>58</v>
      </c>
      <c r="H63" s="18">
        <v>11</v>
      </c>
      <c r="I63" s="28">
        <v>1</v>
      </c>
      <c r="J63" s="25" t="s">
        <v>27</v>
      </c>
      <c r="K63" s="21">
        <f t="shared" si="0"/>
        <v>0.23378096639686044</v>
      </c>
    </row>
    <row r="64" spans="1:11" ht="15">
      <c r="A64" s="11">
        <v>62</v>
      </c>
      <c r="B64" s="12" t="s">
        <v>115</v>
      </c>
      <c r="C64" s="13">
        <v>1958</v>
      </c>
      <c r="D64" s="14">
        <v>54</v>
      </c>
      <c r="E64" s="32" t="s">
        <v>51</v>
      </c>
      <c r="F64" s="35" t="s">
        <v>116</v>
      </c>
      <c r="G64" s="17" t="s">
        <v>18</v>
      </c>
      <c r="H64" s="18">
        <v>7</v>
      </c>
      <c r="I64" s="28">
        <v>4</v>
      </c>
      <c r="J64" s="25"/>
      <c r="K64" s="21">
        <f t="shared" si="0"/>
        <v>0.2391464311994113</v>
      </c>
    </row>
    <row r="65" spans="1:11" ht="15">
      <c r="A65" s="11">
        <v>63</v>
      </c>
      <c r="B65" s="12" t="s">
        <v>117</v>
      </c>
      <c r="C65" s="13">
        <v>1945</v>
      </c>
      <c r="D65" s="14">
        <v>67</v>
      </c>
      <c r="E65" s="32" t="s">
        <v>24</v>
      </c>
      <c r="F65" s="34" t="s">
        <v>118</v>
      </c>
      <c r="G65" s="17" t="s">
        <v>68</v>
      </c>
      <c r="H65" s="18">
        <v>7</v>
      </c>
      <c r="I65" s="28">
        <v>4</v>
      </c>
      <c r="J65" s="25"/>
      <c r="K65" s="21">
        <f t="shared" si="0"/>
        <v>0.24083272013735588</v>
      </c>
    </row>
    <row r="66" spans="1:11" ht="15">
      <c r="A66" s="11">
        <v>64</v>
      </c>
      <c r="B66" s="12" t="s">
        <v>119</v>
      </c>
      <c r="C66" s="13">
        <v>1953</v>
      </c>
      <c r="D66" s="14">
        <v>59</v>
      </c>
      <c r="E66" s="32" t="s">
        <v>35</v>
      </c>
      <c r="F66" s="35" t="s">
        <v>120</v>
      </c>
      <c r="G66" s="17" t="s">
        <v>18</v>
      </c>
      <c r="H66" s="18">
        <v>8</v>
      </c>
      <c r="I66" s="28">
        <v>3</v>
      </c>
      <c r="J66" s="25"/>
      <c r="K66" s="21">
        <f t="shared" si="0"/>
        <v>0.24159921510914883</v>
      </c>
    </row>
    <row r="67" spans="1:11" ht="15">
      <c r="A67" s="11">
        <v>65</v>
      </c>
      <c r="B67" s="12" t="s">
        <v>121</v>
      </c>
      <c r="C67" s="13">
        <v>1972</v>
      </c>
      <c r="D67" s="14">
        <v>40</v>
      </c>
      <c r="E67" s="32" t="s">
        <v>29</v>
      </c>
      <c r="F67" s="34" t="s">
        <v>122</v>
      </c>
      <c r="G67" s="17" t="s">
        <v>58</v>
      </c>
      <c r="H67" s="18">
        <v>12</v>
      </c>
      <c r="I67" s="28">
        <v>1</v>
      </c>
      <c r="J67" s="25"/>
      <c r="K67" s="21">
        <f t="shared" si="0"/>
        <v>0.25003065979887173</v>
      </c>
    </row>
    <row r="68" spans="1:11" ht="15">
      <c r="A68" s="36">
        <v>66</v>
      </c>
      <c r="B68" s="37" t="s">
        <v>123</v>
      </c>
      <c r="C68" s="38">
        <v>1970</v>
      </c>
      <c r="D68" s="39">
        <v>42</v>
      </c>
      <c r="E68" s="40" t="s">
        <v>35</v>
      </c>
      <c r="F68" s="41" t="s">
        <v>124</v>
      </c>
      <c r="G68" s="42" t="s">
        <v>58</v>
      </c>
      <c r="H68" s="43">
        <v>13</v>
      </c>
      <c r="I68" s="44">
        <v>1</v>
      </c>
      <c r="J68" s="45" t="s">
        <v>125</v>
      </c>
      <c r="K68" s="46">
        <f>SUM(F68/4.53)</f>
        <v>0.29617365710080945</v>
      </c>
    </row>
    <row r="69" ht="15">
      <c r="D69" s="50">
        <f>SUM(D3:D68)/66</f>
        <v>41.06060606060606</v>
      </c>
    </row>
    <row r="70" spans="3:11" ht="15">
      <c r="C70" s="54" t="s">
        <v>27</v>
      </c>
      <c r="D70" s="55" t="s">
        <v>126</v>
      </c>
      <c r="E70" s="55"/>
      <c r="F70" s="55"/>
      <c r="G70" s="55"/>
      <c r="H70" s="55"/>
      <c r="I70" s="55"/>
      <c r="J70" s="55"/>
      <c r="K70" s="55"/>
    </row>
    <row r="71" spans="3:11" ht="15">
      <c r="C71" s="56" t="s">
        <v>127</v>
      </c>
      <c r="D71" s="55" t="s">
        <v>128</v>
      </c>
      <c r="E71" s="55"/>
      <c r="F71" s="55"/>
      <c r="G71" s="55"/>
      <c r="H71" s="55"/>
      <c r="I71" s="55"/>
      <c r="J71" s="55"/>
      <c r="K71" s="55"/>
    </row>
  </sheetData>
  <sheetProtection/>
  <mergeCells count="3">
    <mergeCell ref="A1:K1"/>
    <mergeCell ref="D70:K70"/>
    <mergeCell ref="D71:K71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dcterms:created xsi:type="dcterms:W3CDTF">2012-08-23T10:39:08Z</dcterms:created>
  <dcterms:modified xsi:type="dcterms:W3CDTF">2012-08-23T10:39:22Z</dcterms:modified>
  <cp:category/>
  <cp:version/>
  <cp:contentType/>
  <cp:contentStatus/>
</cp:coreProperties>
</file>